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Elena\RED2RED Consultores Dropbox\PFE\1330_AT2024-2026 CLMFSE\Web_FFEE\2021-2027 PFSE+\3 OpFinanc\CalendarioConv\"/>
    </mc:Choice>
  </mc:AlternateContent>
  <xr:revisionPtr revIDLastSave="0" documentId="13_ncr:1_{7284917E-DEDF-4667-B791-25202F143492}" xr6:coauthVersionLast="47" xr6:coauthVersionMax="47" xr10:uidLastSave="{00000000-0000-0000-0000-000000000000}"/>
  <bookViews>
    <workbookView xWindow="-108" yWindow="-108" windowWidth="23256" windowHeight="12456" xr2:uid="{00000000-000D-0000-FFFF-FFFF00000000}"/>
  </bookViews>
  <sheets>
    <sheet name="01.2026" sheetId="5" r:id="rId1"/>
  </sheets>
  <definedNames>
    <definedName name="_xlnm._FilterDatabase" localSheetId="0" hidden="1">'01.2026'!$A$2:$O$25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5" l="1"/>
  <c r="J24" i="5"/>
  <c r="J23" i="5"/>
  <c r="J22" i="5"/>
  <c r="J21" i="5"/>
  <c r="J20" i="5"/>
  <c r="J19" i="5"/>
  <c r="J18" i="5"/>
  <c r="J17" i="5"/>
  <c r="J16" i="5"/>
  <c r="J15" i="5"/>
  <c r="J14" i="5"/>
  <c r="J13" i="5"/>
  <c r="J12" i="5"/>
  <c r="J11" i="5"/>
  <c r="J10" i="5"/>
  <c r="J9" i="5"/>
  <c r="J8" i="5"/>
  <c r="J7" i="5"/>
  <c r="J6" i="5"/>
  <c r="J5" i="5"/>
  <c r="J4" i="5"/>
  <c r="J3" i="5"/>
</calcChain>
</file>

<file path=xl/sharedStrings.xml><?xml version="1.0" encoding="utf-8"?>
<sst xmlns="http://schemas.openxmlformats.org/spreadsheetml/2006/main" count="280" uniqueCount="128">
  <si>
    <t>CALENDARIO DE CONVOCATORIAS DE PROPUESTAS</t>
  </si>
  <si>
    <t>Programa</t>
  </si>
  <si>
    <t>Título Convocatoria</t>
  </si>
  <si>
    <t>Descripción Convocatoria</t>
  </si>
  <si>
    <t>URL publicación/información</t>
  </si>
  <si>
    <t>Entidad convocante</t>
  </si>
  <si>
    <t>Prioridad</t>
  </si>
  <si>
    <t>Objetivo político</t>
  </si>
  <si>
    <t>Objetivo específico</t>
  </si>
  <si>
    <t>Importe coste total convocatoria</t>
  </si>
  <si>
    <t>Importe total de la ayuda</t>
  </si>
  <si>
    <t>Fecha Inicio</t>
  </si>
  <si>
    <t xml:space="preserve">Fecha Finalización </t>
  </si>
  <si>
    <t>Tipo de solicitantes admisibles</t>
  </si>
  <si>
    <t xml:space="preserve">Zona geográfica </t>
  </si>
  <si>
    <t>Fecha Actualización</t>
  </si>
  <si>
    <t>FSE+ C.A. Castilla-La Mancha</t>
  </si>
  <si>
    <t>DG Acción Social</t>
  </si>
  <si>
    <t>OP4. Una Europa más social e inclusiva, por medio de la aplicación del pilar europeo de derechos sociales</t>
  </si>
  <si>
    <t>ESO4.8</t>
  </si>
  <si>
    <t>ES42 Castilla-La Mancha</t>
  </si>
  <si>
    <t>7. Garantía Infantil</t>
  </si>
  <si>
    <t>ESO4.12</t>
  </si>
  <si>
    <t>Corporaciones Locales</t>
  </si>
  <si>
    <t>Ayudas destinadas a entidades privadas de iniciativa social para el desarrollo de programas dirigidos a la atención, capacitación, e inclusión de las personas a las personas con discapacidad en Castilla-La Mancha.</t>
  </si>
  <si>
    <t>4T 2025</t>
  </si>
  <si>
    <t>1T 2026</t>
  </si>
  <si>
    <t xml:space="preserve">Entidades privadas de iniciativa social del ámbito de la discapacidad </t>
  </si>
  <si>
    <t>Ayudas para el establecimiento de personas desempleadas como trabajadoras autónomas, favoreciendo el mantenimiento y la consolidación de su actividad económica. Será subvencionable el alta en el RETA o en la Mutualidad de Previsión Social del colegio profesional correspondiente.</t>
  </si>
  <si>
    <t>1. Empleo, adaptabilidad, emprendimiento y economía social</t>
  </si>
  <si>
    <t>ESO4.1</t>
  </si>
  <si>
    <t>Personas físicas estabecidas como personas trabajadoras autónomas</t>
  </si>
  <si>
    <t xml:space="preserve">Entidades sin ánimo de lucro </t>
  </si>
  <si>
    <t>Línea 1: Constitución e incorporación de personas socias de entidades de economía social. Línea 2: Subvenciones para la incorporación, con carácter indefinido, de personas socias trabajadoras o socias de trabajo a cooperativas y sociedades laborales de Castilla-La Mancha.</t>
  </si>
  <si>
    <t>Cooperativas y sociedades laborales que ejerzan una actividad económica en Castilla-La Mancha.</t>
  </si>
  <si>
    <t>ESO4.6</t>
  </si>
  <si>
    <t>Centro educativos públicos de Castilla - La Mancha.</t>
  </si>
  <si>
    <t>Ayudas de formación dirigidas al alumnado que participe en las actividades formativas vinculadas al Plan de Garantía Juvenil en Castilla-La Mancha.</t>
  </si>
  <si>
    <t>DG Empleo</t>
  </si>
  <si>
    <t>Empresas, personas autónomas, sociedades laborales o cooperativas,
comunidades de bienes, sociedades civiles y entidades sin ánimo de lucro</t>
  </si>
  <si>
    <t>DG Inclusión Educativa y Programas</t>
  </si>
  <si>
    <t>3. Educación y formación</t>
  </si>
  <si>
    <t>3T 2026</t>
  </si>
  <si>
    <t>Programa dirigido a reforzar la red de apoyo al alumnado con necesidades específicas de apoyo educativo (ACNEAE), mediante el incremento de los profesionales disponibles para hacer frente a los planes extraordinarios necesarios para cubrir nuevos cupos de alumnos/as beneficiarios/as.</t>
  </si>
  <si>
    <t xml:space="preserve">Personas matriculadas en un programa de doctorado en la UCLM </t>
  </si>
  <si>
    <t>DG Formación Profesional en el ámbito Laboral</t>
  </si>
  <si>
    <t>Desarrollo de proyectos para el empleo de personas jóvenes cualificadas, inscritas como beneficiarias en SNGJ, otorgando un incentivo a la contratación, con objeto de ofrecer una primera experiencia laboral y/o la de mejorar su empleabilidad.</t>
  </si>
  <si>
    <t>Subvenciones en el marco del Programa Investigo, destinadas a la contratación de personas jóvenes en calidad de personal investigador, tecnólogo o personal de apoyo para la realización de iniciativas de investigación e innovación.</t>
  </si>
  <si>
    <t>Ayudas para el establecimiento de personas jóvenes desempleadas como trabajadoras autónomas, cuyo objeto es impulsar el empleo por cuenta propia de las personas jóvenes. L1: Tarifa plana. L2: Establecerse como personas trabajadoras autónomas.</t>
  </si>
  <si>
    <t>2T 2026</t>
  </si>
  <si>
    <t>DG Autónomos, Trabajo y Economía Social</t>
  </si>
  <si>
    <t>Servicio de información, asesoramiento y orientación laboral a las mujeres prestados por los y las profesionales del área laboral de los centros de la mujer, pertenecientes a la red de recursos del Instituto de la Mujer de Castilla-La Mancha.</t>
  </si>
  <si>
    <t>Ayudas para la formalización de x contratos de duración determinada, en el Marco del Plan Propio de la UCLM, orientados a la incorporación de doctores que posean una trayectoria investigadora destacada a grupos de investigación de la UCLM y que tendrán por objeto la realización de tareas de investigación, orientadas a la obtención, por el personal investigador, de un elevado nivel de perfeccionamiento y especialización profesional, que conduzcan a la consolidación de su experiencia profesional</t>
  </si>
  <si>
    <t>Vicerrectorado de Economía y Planificación Estratégica</t>
  </si>
  <si>
    <t>https://www.uclm.es/es/misiones/investigacion/planes/planpropio</t>
  </si>
  <si>
    <t xml:space="preserve">Estudiantes doctores de la UCLM </t>
  </si>
  <si>
    <t xml:space="preserve">Ayudas para llevar a cabo acciones que vinculen y complementen la intervención de los ETIs de los servicios sociales de atención primaria que se encuentren implantados en el territorio </t>
  </si>
  <si>
    <t>DG Discapacidad</t>
  </si>
  <si>
    <t>https://educacion.castillalamancha.es/educacion/tramites/ayudas-de-formacion-2025-alumnado-de-garantia-juvenil-curso-2024-2025#acciones-formativas-cursos</t>
  </si>
  <si>
    <t xml:space="preserve">Alumnado participante en cualquiera de las acciones formativas específicas de Garantía Juvenil autorizadas para el curso 2025-2026.  </t>
  </si>
  <si>
    <t>DG Formación Profesional</t>
  </si>
  <si>
    <t>DG Universidades, Investigación e Innovación</t>
  </si>
  <si>
    <t>https://educacion.castillalamancha.es/educacion/tramites/ayudas-para-la-formacion-de-personal-investigador-en-centros-publicos-de-investigacion-y-en-empresas</t>
  </si>
  <si>
    <t>a) La Universidad de Castilla-La Mancha. b) La Universidad de Alcalá de Henares, cuando el personal investigador desarrolle su formación predoctoral en el Campus de Guadalajara.</t>
  </si>
  <si>
    <t>2. Inclusión social y lucha contra la pobreza</t>
  </si>
  <si>
    <t xml:space="preserve">Ayudas destinadas a entidades del tercer sector para la realización de proyectos que tengan como finalidad la atención de situaciones de riesgo o exclusión social </t>
  </si>
  <si>
    <t xml:space="preserve">5. Empleo Juvenil </t>
  </si>
  <si>
    <t>4T 2026</t>
  </si>
  <si>
    <t>Subvenciones para la contratación de personas desempleadas, especialmente paradas de larga duración y las que estén en situación de exclusión social.</t>
  </si>
  <si>
    <t>ESO4.7</t>
  </si>
  <si>
    <t>DG Mayores</t>
  </si>
  <si>
    <t xml:space="preserve">Subvenciones destinadas a promover la formación del personal titulado universitario en los programas de doctorado de la UCLM mediante la realización de Tesis Doctorales de calidad. </t>
  </si>
  <si>
    <t>Formación investigadora a través de la realización de tesis doctorales, mediante las modalidades: a) Programa Talento Formación. b) Programa Doctorado Industrial.</t>
  </si>
  <si>
    <t>Programa de formación donde se ofertan actividades formativas en centros de educación públicos, dirigidas a personas jóvenes que carecen de estudios básicos o de Bachillerato o FP, que se encuentran en situación de más vulnerabilidad.</t>
  </si>
  <si>
    <t>DJ-L2. Ayudas para la formalización de contratos de formación para la obtención de la práctica profesional, a tiempo completo. 
DJ-L3. Formalización de contratos de relevo, con una duración mínima 6 meses.</t>
  </si>
  <si>
    <t>DJ-L1: Ayudas para la formalización de contratos de formación en alternancia, para favorecer la inserción laboral de los jóvenes mediante su cualificación profesional en un régimen de alternancia de actividad laboral retribuida en las empresas.</t>
  </si>
  <si>
    <t>SG Consejería Educación, Cultura y Deportes</t>
  </si>
  <si>
    <t>Subvenciones destinadas a favorecer la contratación laboral indefinida y la conversión de los contratos indefinidos de jornada parcial a completa, de los colectivos más vulnerables y con mayor tasa de desempleo. (L1 CI y L2 CI fija discontinua)</t>
  </si>
  <si>
    <t>descargarArchivo.do</t>
  </si>
  <si>
    <t>https://docm.jccm.es/docm/descargarArchivo.do?ruta=2026/01/08/pdf/2025_9448.pdf&amp;tipo=rutaDocm</t>
  </si>
  <si>
    <t xml:space="preserve">Entidades locales de la comunidad autónoma de Castilla-La Mancha, titulares de escuelas infantiles </t>
  </si>
  <si>
    <t>Subvenciones a las entidades locales de la comunidad autónoma de Castilla-La Mancha, titulares de escuelas infantiles que impartan el primer ciclo de la educación infantil, a alumnado de 2-3 años, dirigidas a garantizar la gratuidad del servicio educativo al alumnado de 2-3 años.</t>
  </si>
  <si>
    <t>https://docm.jccm.es/portaldocm/descargarArchivo.do?ruta=2017/01/18/pdf/2017_336.pdf&amp;tipo=rutaDocm</t>
  </si>
  <si>
    <t>https://docm.jccm.es/docm/descargarArchivo.do?ruta=2026/01/08/pdf/2025_10013.pdf&amp;tipo=rutaDocm</t>
  </si>
  <si>
    <t>https://docm.jccm.es/docm/descargarArchivo.do?ruta=2025/06/02/pdf/2025_3902.pdf&amp;tipo=rutaDocm</t>
  </si>
  <si>
    <t>https://docm.jccm.es/docm/descargarArchivo.do?ruta=2018/11/22/pdf/2018_13503.pdf&amp;tipo=rutaDocm</t>
  </si>
  <si>
    <t>https://docm.jccm.es/docm/descargarArchivo.do?ruta=2025/10/14/pdf/2025_7713.pdf&amp;tipo=rutaDocm</t>
  </si>
  <si>
    <t>https://educacion.castillalamancha.es/educacion/tramites/ayudas-de-formacion-2025-alumnado-de-garantia-juvenil-curso-2024-2025</t>
  </si>
  <si>
    <t>https://docm.jccm.es/docm/descargarArchivo.do?ruta=2025/12/19/pdf/2025_9670.pdf&amp;tipo=rutaDocm</t>
  </si>
  <si>
    <t>Entidades privadas de iniciativa social y las universidades públicas</t>
  </si>
  <si>
    <t>Empresas, los autónomos, las sociedades laborales o cooperativas, las comunidades de bienes, las sociedades civiles y las entidades sin ánimo de lucro</t>
  </si>
  <si>
    <t>Empresas, sociedades laborales o cooperativas, las comunidades de bienes, las sociedades civiles y ESAL.</t>
  </si>
  <si>
    <t>https://docm.jccm.es/docm/eli/es-cm/o/2025/12/27</t>
  </si>
  <si>
    <t>Entidades Locales</t>
  </si>
  <si>
    <t>Programa para la reducción del fracaso escolar y el abandono educativo temprano, en centros sostenidos con fondos públicos. Consta de los siguientes programas: Programa Prepara-T+: dirigido a alumnado de 5º Y 6º de Educación Primaria. Programa Titula-S+: dirigido a alumnado de 1º y 2º de la ESO.</t>
  </si>
  <si>
    <t xml:space="preserve">https://educacion.castillalamancha.es/biblioteca-normativa/planes-y-programas-de-la-consejeria/planes-y-programas-de-la-consejeria/planes-exito-educativo/resolucion-de-05-de-octubre-de-2023-resolucion-vi-plan-de-éxito </t>
  </si>
  <si>
    <t>Centros sostenidos con fondos públicos</t>
  </si>
  <si>
    <t>Programa PISE+. Programa dirigido a reforzar la red de apoyo al alumnado con necesidades específicas de apoyo educativo (ACNEAE), mediante el incremento de los profesionales disponibles para hacer frente a los planes extraordinarios necesarios para cubrir nuevos cupos de alumnos/as beneficiarios/as.</t>
  </si>
  <si>
    <t>2T 2027</t>
  </si>
  <si>
    <t>3T 2025</t>
  </si>
  <si>
    <t>https://empleoyformacion.castillalamancha.es/empresas/ayudas-subvenciones/ayudas-favorecer-acceso-al-empleo-calidad-personas-jovenes-y-fomentar</t>
  </si>
  <si>
    <t>https://empleoyformacion.castillalamancha.es/empresas/ayudas-subvenciones/subvenciones-financiar-proyectos-empleo-personas-jovenes-cualificadas#:~:text=Personas%20participantes%20y%20requisitos.,y%20de%20la%20Formaci%C3%B3n%20Profesional.</t>
  </si>
  <si>
    <t>https://empleoyformacion.castillalamancha.es/ayudas-subvenciones/programa-investigo-2025</t>
  </si>
  <si>
    <t>https://empleoyformacion.castillalamancha.es/ciudadania/formacionempleo/proyectos-formacion-profesional-y-empleo-seno-empresa</t>
  </si>
  <si>
    <t>Ayudas Contratación indefinida. Convocatoria 2026</t>
  </si>
  <si>
    <t>Contratación Postdoctoral I+D+i- Convocatoria 2025.UCLM</t>
  </si>
  <si>
    <t>Autoempleo. Ayudas inicio actividad. Tarifa Plana y Tarifa Plana Plus. Convocatoria 2026</t>
  </si>
  <si>
    <t>Constitución e incorporación de personas socias trabajadoras o de trabajo de entidades de economía social. Convocatoria 2026</t>
  </si>
  <si>
    <t>Asesoramiento promoción del emprendimiento y creación de empresas. Convocatoria 2026</t>
  </si>
  <si>
    <t>Marco Concertación Entidades Locales - Equipos Técnicos de Inclusión. Convocatoria 2026</t>
  </si>
  <si>
    <t>Centros de Atención a Personas con Discapacidad. Convocatoria 2026</t>
  </si>
  <si>
    <t>Programa de Apoyo Activo al Emple. Convocatoria 2026</t>
  </si>
  <si>
    <t>Marco Concertación Entidades Locales - Planes Integrados en Barrios. Convocatoria 2026</t>
  </si>
  <si>
    <t>3T 2023</t>
  </si>
  <si>
    <t>Contratación Predoctoral. Convocatoria 2023-2026</t>
  </si>
  <si>
    <t>Contratos Predoctorales 2026 UCLM</t>
  </si>
  <si>
    <t>VI Plan Éxito Educativo 2025-2026. Centros públicos - Prepara-T+ y Tituta-S+</t>
  </si>
  <si>
    <t>VI Plan Éxito Educativo 2025-2026. Centros privados - Prepara-T+ y Tituta-S+</t>
  </si>
  <si>
    <t xml:space="preserve">Programas capacitación digital para mayores de 55 años. Convocatoria 2026 </t>
  </si>
  <si>
    <t>DECRETO JOVEN. LÍNEA 1: CONTRATOS FORMACIÓN EN ALTERNANCIA. CONVOCATORIA 2024</t>
  </si>
  <si>
    <t>DECRETO JOVEN 2026 LÍNEA 2 Y 3. CONTRATO PRACTICA PROFESIONAL Y CONTRATO DE RELEVO</t>
  </si>
  <si>
    <t>Fomento del autoempleo joven. Ayudas inicio actividad y Tarifa Plana. Convocatoria 2026</t>
  </si>
  <si>
    <t>Contratación jóvenes cualificados inscritos SNGJ</t>
  </si>
  <si>
    <t>Programa Investigo P5 2026</t>
  </si>
  <si>
    <t>INCENTIVOS ECONÓMICOS 2025 - PROGRAMAS 2ª OPORTUNIDAD</t>
  </si>
  <si>
    <t>IMPULSO ESCOLARIZACIÓN 2-3 AÑOS, CURSO 2025-2026</t>
  </si>
  <si>
    <t>RED DE APOYO ALUMNADO NECESIDADES APOYO. CONVOCATORIA 2026</t>
  </si>
  <si>
    <t xml:space="preserve"> Programas de Segunda Oportunidad: oferta formativa específica de Garantía Juvenil.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</si>
</sst>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0.00\ &quot;€&quot;;[Red]\-#,##0.00\ &quot;€&quot;"/>
    <numFmt numFmtId="44" formatCode="_-* #,##0.00\ &quot;€&quot;_-;\-* #,##0.00\ &quot;€&quot;_-;_-* &quot;-&quot;??\ &quot;€&quot;_-;_-@_-"/>
    <numFmt numFmtId="164" formatCode="#,##0.00\ &quot;€&quot;"/>
  </numFmts>
  <fonts count="8" x14ac:knownFonts="1">
    <font>
      <sz val="11"/>
      <color theme="1"/>
      <name val="Calibri"/>
      <family val="2"/>
      <scheme val="minor"/>
    </font>
    <font>
      <u/>
      <sz val="11"/>
      <color theme="10"/>
      <name val="Calibri"/>
      <family val="2"/>
      <scheme val="minor"/>
    </font>
    <font>
      <sz val="11"/>
      <color theme="1"/>
      <name val="Calibri"/>
      <family val="2"/>
      <scheme val="minor"/>
    </font>
    <font>
      <sz val="7"/>
      <color theme="1"/>
      <name val="Calibri Light"/>
      <family val="2"/>
      <scheme val="major"/>
    </font>
    <font>
      <sz val="7"/>
      <color theme="1"/>
      <name val="Roboto"/>
    </font>
    <font>
      <b/>
      <sz val="12"/>
      <color theme="1"/>
      <name val="Roboto"/>
    </font>
    <font>
      <sz val="8"/>
      <color theme="1"/>
      <name val="Roboto"/>
    </font>
    <font>
      <u/>
      <sz val="8"/>
      <color theme="10"/>
      <name val="Calibri Light"/>
      <family val="2"/>
      <scheme val="major"/>
    </font>
  </fonts>
  <fills count="4">
    <fill>
      <patternFill patternType="none"/>
    </fill>
    <fill>
      <patternFill patternType="gray125"/>
    </fill>
    <fill>
      <patternFill patternType="solid">
        <fgColor theme="4"/>
        <bgColor indexed="64"/>
      </patternFill>
    </fill>
    <fill>
      <patternFill patternType="solid">
        <fgColor theme="4" tint="0.59999389629810485"/>
        <bgColor indexed="64"/>
      </patternFill>
    </fill>
  </fills>
  <borders count="1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14996795556505021"/>
      </left>
      <right style="medium">
        <color theme="0" tint="-0.14996795556505021"/>
      </right>
      <top/>
      <bottom style="medium">
        <color indexed="64"/>
      </bottom>
      <diagonal/>
    </border>
    <border>
      <left style="thin">
        <color indexed="64"/>
      </left>
      <right style="medium">
        <color theme="0" tint="-0.14996795556505021"/>
      </right>
      <top style="thin">
        <color indexed="64"/>
      </top>
      <bottom style="medium">
        <color indexed="64"/>
      </bottom>
      <diagonal/>
    </border>
    <border>
      <left style="medium">
        <color theme="0" tint="-0.14996795556505021"/>
      </left>
      <right style="medium">
        <color theme="0" tint="-0.14996795556505021"/>
      </right>
      <top style="thin">
        <color indexed="64"/>
      </top>
      <bottom style="medium">
        <color indexed="64"/>
      </bottom>
      <diagonal/>
    </border>
    <border>
      <left style="medium">
        <color theme="0" tint="-0.14996795556505021"/>
      </left>
      <right style="thin">
        <color indexed="64"/>
      </right>
      <top style="thin">
        <color indexed="64"/>
      </top>
      <bottom style="medium">
        <color indexed="64"/>
      </bottom>
      <diagonal/>
    </border>
    <border>
      <left style="thin">
        <color indexed="64"/>
      </left>
      <right style="medium">
        <color theme="0" tint="-0.14996795556505021"/>
      </right>
      <top/>
      <bottom style="medium">
        <color indexed="64"/>
      </bottom>
      <diagonal/>
    </border>
    <border>
      <left style="medium">
        <color theme="0" tint="-0.14996795556505021"/>
      </left>
      <right style="thin">
        <color indexed="64"/>
      </right>
      <top/>
      <bottom style="medium">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thin">
        <color indexed="64"/>
      </right>
      <top style="medium">
        <color indexed="64"/>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28">
    <xf numFmtId="0" fontId="0" fillId="0" borderId="0" xfId="0"/>
    <xf numFmtId="0" fontId="4" fillId="0" borderId="0" xfId="0" applyFont="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64" fontId="3" fillId="0" borderId="10" xfId="0" applyNumberFormat="1" applyFont="1" applyBorder="1" applyAlignment="1" applyProtection="1">
      <alignment horizontal="center" vertical="center" wrapText="1"/>
      <protection locked="0"/>
    </xf>
    <xf numFmtId="8" fontId="4" fillId="0" borderId="0" xfId="0" applyNumberFormat="1" applyFont="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7" fillId="0" borderId="12" xfId="1" applyFont="1" applyBorder="1" applyAlignment="1">
      <alignment horizontal="center" vertical="center" wrapText="1"/>
    </xf>
    <xf numFmtId="164" fontId="3" fillId="0" borderId="12" xfId="0" applyNumberFormat="1" applyFont="1" applyBorder="1" applyAlignment="1" applyProtection="1">
      <alignment horizontal="center" vertical="center" wrapText="1"/>
      <protection locked="0"/>
    </xf>
    <xf numFmtId="14" fontId="3" fillId="0" borderId="12" xfId="0" applyNumberFormat="1"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7" fillId="0" borderId="1" xfId="1" applyFont="1" applyBorder="1" applyAlignment="1">
      <alignment horizontal="center" vertical="center" wrapText="1"/>
    </xf>
    <xf numFmtId="14" fontId="3" fillId="0" borderId="14" xfId="0" applyNumberFormat="1" applyFont="1" applyBorder="1" applyAlignment="1" applyProtection="1">
      <alignment horizontal="center" vertical="center" wrapText="1"/>
      <protection locked="0"/>
    </xf>
    <xf numFmtId="0" fontId="7" fillId="0" borderId="10" xfId="1" applyFont="1" applyBorder="1" applyAlignment="1">
      <alignment horizontal="center" vertical="center" wrapText="1"/>
    </xf>
    <xf numFmtId="14" fontId="3" fillId="0" borderId="15" xfId="0" applyNumberFormat="1" applyFont="1" applyBorder="1" applyAlignment="1" applyProtection="1">
      <alignment horizontal="center" vertical="center" wrapText="1"/>
      <protection locked="0"/>
    </xf>
  </cellXfs>
  <cellStyles count="3">
    <cellStyle name="Hipervínculo" xfId="1" builtinId="8"/>
    <cellStyle name="Moneda 2" xfId="2" xr:uid="{0DC899B5-304A-4980-916A-A7271D81541B}"/>
    <cellStyle name="Normal" xfId="0" builtinId="0"/>
  </cellStyles>
  <dxfs count="15">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s>
  <tableStyles count="1" defaultTableStyle="TableStyleMedium2" defaultPivotStyle="PivotStyleLight16">
    <tableStyle name="Invisible" pivot="0" table="0" count="0" xr9:uid="{433E5A14-7371-4631-A34E-A9706E2D2C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ucacion.castillalamancha.es/biblioteca-normativa/planes-y-programas-de-la-consejeria/planes-y-programas-de-la-consejeria/planes-exito-educativo/resolucion-de-05-de-octubre-de-2023-resolucion-vi-plan-de-&#233;xito" TargetMode="External"/><Relationship Id="rId3" Type="http://schemas.openxmlformats.org/officeDocument/2006/relationships/hyperlink" Target="https://educacion.castillalamancha.es/educacion/tramites/ayudas-para-la-formacion-de-personal-investigador-en-centros-publicos-de-investigacion-y-en-empresas" TargetMode="External"/><Relationship Id="rId7" Type="http://schemas.openxmlformats.org/officeDocument/2006/relationships/hyperlink" Target="https://educacion.castillalamancha.es/biblioteca-normativa/planes-y-programas-de-la-consejeria/planes-y-programas-de-la-consejeria/planes-exito-educativo/resolucion-de-05-de-octubre-de-2023-resolucion-vi-plan-de-&#233;xito" TargetMode="External"/><Relationship Id="rId2" Type="http://schemas.openxmlformats.org/officeDocument/2006/relationships/hyperlink" Target="https://www.uclm.es/es/misiones/investigacion/planes/planpropio" TargetMode="External"/><Relationship Id="rId1" Type="http://schemas.openxmlformats.org/officeDocument/2006/relationships/hyperlink" Target="https://www.uclm.es/es/misiones/investigacion/planes/planpropio" TargetMode="External"/><Relationship Id="rId6" Type="http://schemas.openxmlformats.org/officeDocument/2006/relationships/hyperlink" Target="https://educacion.castillalamancha.es/biblioteca-normativa/planes-y-programas-de-la-consejeria/planes-y-programas-de-la-consejeria/planes-exito-educativo/resolucion-de-05-de-octubre-de-2023-resolucion-vi-plan-de-&#233;xito" TargetMode="External"/><Relationship Id="rId5" Type="http://schemas.openxmlformats.org/officeDocument/2006/relationships/hyperlink" Target="https://educacion.castillalamancha.es/educacion/tramites/ayudas-de-formacion-2025-alumnado-de-garantia-juvenil-curso-2024-2025" TargetMode="External"/><Relationship Id="rId4" Type="http://schemas.openxmlformats.org/officeDocument/2006/relationships/hyperlink" Target="https://docm.jccm.es/docm/descargarArchivo.do?ruta=2026/01/07/pdf/2025_9837.pdf&amp;tipo=rutaDo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5DACE-30DA-4BE6-BEF6-154CFAEA7316}">
  <dimension ref="A1:O44"/>
  <sheetViews>
    <sheetView showGridLines="0" tabSelected="1" zoomScaleNormal="100" workbookViewId="0">
      <selection sqref="A1:O1"/>
    </sheetView>
  </sheetViews>
  <sheetFormatPr baseColWidth="10" defaultRowHeight="9.6" x14ac:dyDescent="0.3"/>
  <cols>
    <col min="1" max="1" width="11.5546875" style="1"/>
    <col min="2" max="2" width="17.44140625" style="1" customWidth="1"/>
    <col min="3" max="3" width="33.21875" style="1" customWidth="1"/>
    <col min="4" max="4" width="20.77734375" style="1" customWidth="1"/>
    <col min="5" max="6" width="11.5546875" style="1"/>
    <col min="7" max="7" width="18.77734375" style="1" customWidth="1"/>
    <col min="8" max="8" width="11.5546875" style="1"/>
    <col min="9" max="9" width="15.21875" style="1" customWidth="1"/>
    <col min="10" max="10" width="12.88671875" style="1" customWidth="1"/>
    <col min="11" max="12" width="11.6640625" style="1" bestFit="1" customWidth="1"/>
    <col min="13" max="13" width="20.88671875" style="1" customWidth="1"/>
    <col min="14" max="16384" width="11.5546875" style="1"/>
  </cols>
  <sheetData>
    <row r="1" spans="1:15" ht="16.2" thickBot="1" x14ac:dyDescent="0.35">
      <c r="A1" s="15" t="s">
        <v>0</v>
      </c>
      <c r="B1" s="16"/>
      <c r="C1" s="16"/>
      <c r="D1" s="16"/>
      <c r="E1" s="16"/>
      <c r="F1" s="16"/>
      <c r="G1" s="16"/>
      <c r="H1" s="16"/>
      <c r="I1" s="16"/>
      <c r="J1" s="16"/>
      <c r="K1" s="16"/>
      <c r="L1" s="16"/>
      <c r="M1" s="16"/>
      <c r="N1" s="16"/>
      <c r="O1" s="17"/>
    </row>
    <row r="2" spans="1:15" ht="21" thickBot="1" x14ac:dyDescent="0.35">
      <c r="A2" s="8" t="s">
        <v>1</v>
      </c>
      <c r="B2" s="5" t="s">
        <v>2</v>
      </c>
      <c r="C2" s="5" t="s">
        <v>3</v>
      </c>
      <c r="D2" s="5" t="s">
        <v>4</v>
      </c>
      <c r="E2" s="5" t="s">
        <v>5</v>
      </c>
      <c r="F2" s="5" t="s">
        <v>6</v>
      </c>
      <c r="G2" s="5" t="s">
        <v>7</v>
      </c>
      <c r="H2" s="5" t="s">
        <v>8</v>
      </c>
      <c r="I2" s="6" t="s">
        <v>9</v>
      </c>
      <c r="J2" s="6" t="s">
        <v>10</v>
      </c>
      <c r="K2" s="7" t="s">
        <v>11</v>
      </c>
      <c r="L2" s="7" t="s">
        <v>12</v>
      </c>
      <c r="M2" s="5" t="s">
        <v>13</v>
      </c>
      <c r="N2" s="5" t="s">
        <v>14</v>
      </c>
      <c r="O2" s="9" t="s">
        <v>15</v>
      </c>
    </row>
    <row r="3" spans="1:15" ht="48" x14ac:dyDescent="0.3">
      <c r="A3" s="18" t="s">
        <v>16</v>
      </c>
      <c r="B3" s="19" t="s">
        <v>104</v>
      </c>
      <c r="C3" s="19" t="s">
        <v>77</v>
      </c>
      <c r="D3" s="20" t="s">
        <v>78</v>
      </c>
      <c r="E3" s="19" t="s">
        <v>38</v>
      </c>
      <c r="F3" s="19" t="s">
        <v>29</v>
      </c>
      <c r="G3" s="19" t="s">
        <v>18</v>
      </c>
      <c r="H3" s="19" t="s">
        <v>30</v>
      </c>
      <c r="I3" s="21">
        <v>3500000</v>
      </c>
      <c r="J3" s="21">
        <f>I3*0.85</f>
        <v>2975000</v>
      </c>
      <c r="K3" s="22">
        <v>46030</v>
      </c>
      <c r="L3" s="22">
        <v>46356</v>
      </c>
      <c r="M3" s="19" t="s">
        <v>90</v>
      </c>
      <c r="N3" s="19" t="s">
        <v>20</v>
      </c>
      <c r="O3" s="23">
        <v>46037</v>
      </c>
    </row>
    <row r="4" spans="1:15" ht="96" x14ac:dyDescent="0.3">
      <c r="A4" s="10" t="s">
        <v>16</v>
      </c>
      <c r="B4" s="3" t="s">
        <v>105</v>
      </c>
      <c r="C4" s="3" t="s">
        <v>52</v>
      </c>
      <c r="D4" s="24" t="s">
        <v>54</v>
      </c>
      <c r="E4" s="3" t="s">
        <v>53</v>
      </c>
      <c r="F4" s="3" t="s">
        <v>29</v>
      </c>
      <c r="G4" s="3" t="s">
        <v>18</v>
      </c>
      <c r="H4" s="3" t="s">
        <v>30</v>
      </c>
      <c r="I4" s="4">
        <v>1500000</v>
      </c>
      <c r="J4" s="4">
        <f>I4*0.85</f>
        <v>1275000</v>
      </c>
      <c r="K4" s="3" t="s">
        <v>25</v>
      </c>
      <c r="L4" s="3" t="s">
        <v>67</v>
      </c>
      <c r="M4" s="3" t="s">
        <v>44</v>
      </c>
      <c r="N4" s="3" t="s">
        <v>20</v>
      </c>
      <c r="O4" s="25">
        <v>46037</v>
      </c>
    </row>
    <row r="5" spans="1:15" ht="57.6" x14ac:dyDescent="0.3">
      <c r="A5" s="10" t="s">
        <v>16</v>
      </c>
      <c r="B5" s="3" t="s">
        <v>106</v>
      </c>
      <c r="C5" s="3" t="s">
        <v>28</v>
      </c>
      <c r="D5" s="24" t="s">
        <v>83</v>
      </c>
      <c r="E5" s="3" t="s">
        <v>50</v>
      </c>
      <c r="F5" s="3" t="s">
        <v>29</v>
      </c>
      <c r="G5" s="3" t="s">
        <v>18</v>
      </c>
      <c r="H5" s="3" t="s">
        <v>30</v>
      </c>
      <c r="I5" s="4">
        <v>6907200</v>
      </c>
      <c r="J5" s="4">
        <f>I5*0.85</f>
        <v>5871120</v>
      </c>
      <c r="K5" s="2">
        <v>46030</v>
      </c>
      <c r="L5" s="2">
        <v>46218</v>
      </c>
      <c r="M5" s="3" t="s">
        <v>31</v>
      </c>
      <c r="N5" s="3" t="s">
        <v>20</v>
      </c>
      <c r="O5" s="25">
        <v>46037</v>
      </c>
    </row>
    <row r="6" spans="1:15" ht="48" x14ac:dyDescent="0.3">
      <c r="A6" s="10" t="s">
        <v>16</v>
      </c>
      <c r="B6" s="3" t="s">
        <v>108</v>
      </c>
      <c r="C6" s="3" t="s">
        <v>51</v>
      </c>
      <c r="D6" s="24" t="s">
        <v>85</v>
      </c>
      <c r="E6" s="3" t="s">
        <v>50</v>
      </c>
      <c r="F6" s="3" t="s">
        <v>29</v>
      </c>
      <c r="G6" s="3" t="s">
        <v>18</v>
      </c>
      <c r="H6" s="3" t="s">
        <v>30</v>
      </c>
      <c r="I6" s="4">
        <v>364000</v>
      </c>
      <c r="J6" s="4">
        <f>I6*0.85</f>
        <v>309400</v>
      </c>
      <c r="K6" s="3" t="s">
        <v>26</v>
      </c>
      <c r="L6" s="3" t="s">
        <v>26</v>
      </c>
      <c r="M6" s="3" t="s">
        <v>32</v>
      </c>
      <c r="N6" s="3" t="s">
        <v>20</v>
      </c>
      <c r="O6" s="25">
        <v>46037</v>
      </c>
    </row>
    <row r="7" spans="1:15" ht="48" x14ac:dyDescent="0.3">
      <c r="A7" s="10" t="s">
        <v>16</v>
      </c>
      <c r="B7" s="3" t="s">
        <v>107</v>
      </c>
      <c r="C7" s="3" t="s">
        <v>33</v>
      </c>
      <c r="D7" s="24" t="s">
        <v>84</v>
      </c>
      <c r="E7" s="3" t="s">
        <v>50</v>
      </c>
      <c r="F7" s="3" t="s">
        <v>29</v>
      </c>
      <c r="G7" s="3" t="s">
        <v>18</v>
      </c>
      <c r="H7" s="3" t="s">
        <v>30</v>
      </c>
      <c r="I7" s="4">
        <v>1205000</v>
      </c>
      <c r="J7" s="4">
        <f>1205000*0.85</f>
        <v>1024250</v>
      </c>
      <c r="K7" s="2">
        <v>46030</v>
      </c>
      <c r="L7" s="2">
        <v>46212</v>
      </c>
      <c r="M7" s="3" t="s">
        <v>34</v>
      </c>
      <c r="N7" s="3" t="s">
        <v>20</v>
      </c>
      <c r="O7" s="25">
        <v>46037</v>
      </c>
    </row>
    <row r="8" spans="1:15" ht="40.799999999999997" x14ac:dyDescent="0.3">
      <c r="A8" s="10" t="s">
        <v>16</v>
      </c>
      <c r="B8" s="3" t="s">
        <v>109</v>
      </c>
      <c r="C8" s="3" t="s">
        <v>56</v>
      </c>
      <c r="D8" s="24" t="s">
        <v>82</v>
      </c>
      <c r="E8" s="3" t="s">
        <v>17</v>
      </c>
      <c r="F8" s="3" t="s">
        <v>64</v>
      </c>
      <c r="G8" s="3" t="s">
        <v>18</v>
      </c>
      <c r="H8" s="3" t="s">
        <v>19</v>
      </c>
      <c r="I8" s="4">
        <v>5231335.91</v>
      </c>
      <c r="J8" s="4">
        <f t="shared" ref="J8:J25" si="0">I8*0.85</f>
        <v>4446635.5235000001</v>
      </c>
      <c r="K8" s="3" t="s">
        <v>26</v>
      </c>
      <c r="L8" s="3" t="s">
        <v>49</v>
      </c>
      <c r="M8" s="3" t="s">
        <v>23</v>
      </c>
      <c r="N8" s="3" t="s">
        <v>20</v>
      </c>
      <c r="O8" s="25">
        <v>46037</v>
      </c>
    </row>
    <row r="9" spans="1:15" ht="40.799999999999997" x14ac:dyDescent="0.3">
      <c r="A9" s="10" t="s">
        <v>16</v>
      </c>
      <c r="B9" s="3" t="s">
        <v>110</v>
      </c>
      <c r="C9" s="3" t="s">
        <v>24</v>
      </c>
      <c r="D9" s="24" t="s">
        <v>86</v>
      </c>
      <c r="E9" s="3" t="s">
        <v>57</v>
      </c>
      <c r="F9" s="3" t="s">
        <v>64</v>
      </c>
      <c r="G9" s="3" t="s">
        <v>18</v>
      </c>
      <c r="H9" s="3" t="s">
        <v>19</v>
      </c>
      <c r="I9" s="4">
        <v>2500000</v>
      </c>
      <c r="J9" s="4">
        <f t="shared" si="0"/>
        <v>2125000</v>
      </c>
      <c r="K9" s="3" t="s">
        <v>67</v>
      </c>
      <c r="L9" s="3" t="s">
        <v>67</v>
      </c>
      <c r="M9" s="3" t="s">
        <v>27</v>
      </c>
      <c r="N9" s="3" t="s">
        <v>20</v>
      </c>
      <c r="O9" s="25">
        <v>46037</v>
      </c>
    </row>
    <row r="10" spans="1:15" ht="38.4" x14ac:dyDescent="0.3">
      <c r="A10" s="10" t="s">
        <v>16</v>
      </c>
      <c r="B10" s="3" t="s">
        <v>111</v>
      </c>
      <c r="C10" s="3" t="s">
        <v>68</v>
      </c>
      <c r="D10" s="24" t="s">
        <v>92</v>
      </c>
      <c r="E10" s="3" t="s">
        <v>38</v>
      </c>
      <c r="F10" s="3" t="s">
        <v>64</v>
      </c>
      <c r="G10" s="3" t="s">
        <v>18</v>
      </c>
      <c r="H10" s="3" t="s">
        <v>19</v>
      </c>
      <c r="I10" s="4">
        <v>23325690</v>
      </c>
      <c r="J10" s="4">
        <f t="shared" si="0"/>
        <v>19826836.5</v>
      </c>
      <c r="K10" s="3" t="s">
        <v>42</v>
      </c>
      <c r="L10" s="3" t="s">
        <v>42</v>
      </c>
      <c r="M10" s="3" t="s">
        <v>93</v>
      </c>
      <c r="N10" s="3" t="s">
        <v>20</v>
      </c>
      <c r="O10" s="25">
        <v>46037</v>
      </c>
    </row>
    <row r="11" spans="1:15" ht="40.799999999999997" x14ac:dyDescent="0.3">
      <c r="A11" s="10" t="s">
        <v>16</v>
      </c>
      <c r="B11" s="3" t="s">
        <v>112</v>
      </c>
      <c r="C11" s="3" t="s">
        <v>65</v>
      </c>
      <c r="D11" s="24" t="s">
        <v>82</v>
      </c>
      <c r="E11" s="3" t="s">
        <v>17</v>
      </c>
      <c r="F11" s="3" t="s">
        <v>64</v>
      </c>
      <c r="G11" s="3" t="s">
        <v>18</v>
      </c>
      <c r="H11" s="3" t="s">
        <v>22</v>
      </c>
      <c r="I11" s="4">
        <v>239823.1</v>
      </c>
      <c r="J11" s="4">
        <f t="shared" si="0"/>
        <v>203849.63500000001</v>
      </c>
      <c r="K11" s="3" t="s">
        <v>26</v>
      </c>
      <c r="L11" s="3" t="s">
        <v>49</v>
      </c>
      <c r="M11" s="3" t="s">
        <v>23</v>
      </c>
      <c r="N11" s="3" t="s">
        <v>20</v>
      </c>
      <c r="O11" s="25">
        <v>46037</v>
      </c>
    </row>
    <row r="12" spans="1:15" ht="57.6" x14ac:dyDescent="0.3">
      <c r="A12" s="10" t="s">
        <v>16</v>
      </c>
      <c r="B12" s="3" t="s">
        <v>114</v>
      </c>
      <c r="C12" s="3" t="s">
        <v>72</v>
      </c>
      <c r="D12" s="24" t="s">
        <v>62</v>
      </c>
      <c r="E12" s="3" t="s">
        <v>61</v>
      </c>
      <c r="F12" s="3" t="s">
        <v>41</v>
      </c>
      <c r="G12" s="3" t="s">
        <v>18</v>
      </c>
      <c r="H12" s="3" t="s">
        <v>35</v>
      </c>
      <c r="I12" s="4">
        <v>1763200</v>
      </c>
      <c r="J12" s="4">
        <f t="shared" si="0"/>
        <v>1498720</v>
      </c>
      <c r="K12" s="3" t="s">
        <v>113</v>
      </c>
      <c r="L12" s="3" t="s">
        <v>67</v>
      </c>
      <c r="M12" s="3" t="s">
        <v>63</v>
      </c>
      <c r="N12" s="3" t="s">
        <v>20</v>
      </c>
      <c r="O12" s="25">
        <v>46037</v>
      </c>
    </row>
    <row r="13" spans="1:15" ht="38.4" x14ac:dyDescent="0.3">
      <c r="A13" s="10" t="s">
        <v>16</v>
      </c>
      <c r="B13" s="3" t="s">
        <v>115</v>
      </c>
      <c r="C13" s="3" t="s">
        <v>71</v>
      </c>
      <c r="D13" s="24" t="s">
        <v>54</v>
      </c>
      <c r="E13" s="3" t="s">
        <v>53</v>
      </c>
      <c r="F13" s="3" t="s">
        <v>41</v>
      </c>
      <c r="G13" s="3" t="s">
        <v>18</v>
      </c>
      <c r="H13" s="3" t="s">
        <v>35</v>
      </c>
      <c r="I13" s="4">
        <v>5955073.4890000001</v>
      </c>
      <c r="J13" s="4">
        <f t="shared" si="0"/>
        <v>5061812.4656499997</v>
      </c>
      <c r="K13" s="3" t="s">
        <v>25</v>
      </c>
      <c r="L13" s="3" t="s">
        <v>67</v>
      </c>
      <c r="M13" s="3" t="s">
        <v>55</v>
      </c>
      <c r="N13" s="3" t="s">
        <v>20</v>
      </c>
      <c r="O13" s="25">
        <v>46037</v>
      </c>
    </row>
    <row r="14" spans="1:15" ht="81.599999999999994" x14ac:dyDescent="0.3">
      <c r="A14" s="10" t="s">
        <v>16</v>
      </c>
      <c r="B14" s="3" t="s">
        <v>116</v>
      </c>
      <c r="C14" s="3" t="s">
        <v>94</v>
      </c>
      <c r="D14" s="24" t="s">
        <v>95</v>
      </c>
      <c r="E14" s="3" t="s">
        <v>40</v>
      </c>
      <c r="F14" s="3" t="s">
        <v>41</v>
      </c>
      <c r="G14" s="3" t="s">
        <v>18</v>
      </c>
      <c r="H14" s="3" t="s">
        <v>35</v>
      </c>
      <c r="I14" s="4">
        <v>6900000</v>
      </c>
      <c r="J14" s="4">
        <f t="shared" si="0"/>
        <v>5865000</v>
      </c>
      <c r="K14" s="3" t="s">
        <v>99</v>
      </c>
      <c r="L14" s="3" t="s">
        <v>49</v>
      </c>
      <c r="M14" s="3" t="s">
        <v>96</v>
      </c>
      <c r="N14" s="3" t="s">
        <v>20</v>
      </c>
      <c r="O14" s="25">
        <v>46037</v>
      </c>
    </row>
    <row r="15" spans="1:15" ht="81.599999999999994" x14ac:dyDescent="0.3">
      <c r="A15" s="10" t="s">
        <v>16</v>
      </c>
      <c r="B15" s="3" t="s">
        <v>117</v>
      </c>
      <c r="C15" s="3" t="s">
        <v>94</v>
      </c>
      <c r="D15" s="24" t="s">
        <v>95</v>
      </c>
      <c r="E15" s="3" t="s">
        <v>40</v>
      </c>
      <c r="F15" s="3" t="s">
        <v>41</v>
      </c>
      <c r="G15" s="3" t="s">
        <v>18</v>
      </c>
      <c r="H15" s="3" t="s">
        <v>35</v>
      </c>
      <c r="I15" s="4">
        <v>873884.5</v>
      </c>
      <c r="J15" s="4">
        <f t="shared" si="0"/>
        <v>742801.82499999995</v>
      </c>
      <c r="K15" s="3" t="s">
        <v>99</v>
      </c>
      <c r="L15" s="3" t="s">
        <v>49</v>
      </c>
      <c r="M15" s="3" t="s">
        <v>96</v>
      </c>
      <c r="N15" s="3" t="s">
        <v>20</v>
      </c>
      <c r="O15" s="25">
        <v>46037</v>
      </c>
    </row>
    <row r="16" spans="1:15" ht="48" x14ac:dyDescent="0.3">
      <c r="A16" s="10" t="s">
        <v>16</v>
      </c>
      <c r="B16" s="3" t="s">
        <v>118</v>
      </c>
      <c r="C16" s="3" t="s">
        <v>43</v>
      </c>
      <c r="D16" s="24" t="s">
        <v>88</v>
      </c>
      <c r="E16" s="3" t="s">
        <v>70</v>
      </c>
      <c r="F16" s="3" t="s">
        <v>41</v>
      </c>
      <c r="G16" s="3" t="s">
        <v>18</v>
      </c>
      <c r="H16" s="3" t="s">
        <v>69</v>
      </c>
      <c r="I16" s="4">
        <v>3292500</v>
      </c>
      <c r="J16" s="4">
        <f t="shared" si="0"/>
        <v>2798625</v>
      </c>
      <c r="K16" s="2">
        <v>46013</v>
      </c>
      <c r="L16" s="2">
        <v>46034</v>
      </c>
      <c r="M16" s="3" t="s">
        <v>89</v>
      </c>
      <c r="N16" s="3" t="s">
        <v>20</v>
      </c>
      <c r="O16" s="25">
        <v>46037</v>
      </c>
    </row>
    <row r="17" spans="1:15" ht="51" x14ac:dyDescent="0.3">
      <c r="A17" s="10" t="s">
        <v>16</v>
      </c>
      <c r="B17" s="3" t="s">
        <v>120</v>
      </c>
      <c r="C17" s="3" t="s">
        <v>74</v>
      </c>
      <c r="D17" s="24" t="s">
        <v>100</v>
      </c>
      <c r="E17" s="3" t="s">
        <v>38</v>
      </c>
      <c r="F17" s="3" t="s">
        <v>66</v>
      </c>
      <c r="G17" s="3" t="s">
        <v>18</v>
      </c>
      <c r="H17" s="3" t="s">
        <v>30</v>
      </c>
      <c r="I17" s="4">
        <v>1741180</v>
      </c>
      <c r="J17" s="4">
        <f t="shared" si="0"/>
        <v>1480003</v>
      </c>
      <c r="K17" s="3" t="s">
        <v>26</v>
      </c>
      <c r="L17" s="2">
        <v>46325</v>
      </c>
      <c r="M17" s="3" t="s">
        <v>90</v>
      </c>
      <c r="N17" s="3" t="s">
        <v>20</v>
      </c>
      <c r="O17" s="25">
        <v>46037</v>
      </c>
    </row>
    <row r="18" spans="1:15" ht="51" x14ac:dyDescent="0.3">
      <c r="A18" s="10" t="s">
        <v>16</v>
      </c>
      <c r="B18" s="3" t="s">
        <v>119</v>
      </c>
      <c r="C18" s="3" t="s">
        <v>75</v>
      </c>
      <c r="D18" s="24" t="s">
        <v>103</v>
      </c>
      <c r="E18" s="3" t="s">
        <v>45</v>
      </c>
      <c r="F18" s="3" t="s">
        <v>66</v>
      </c>
      <c r="G18" s="3" t="s">
        <v>18</v>
      </c>
      <c r="H18" s="3" t="s">
        <v>30</v>
      </c>
      <c r="I18" s="4">
        <v>1000000</v>
      </c>
      <c r="J18" s="4">
        <f t="shared" si="0"/>
        <v>850000</v>
      </c>
      <c r="K18" s="3" t="s">
        <v>49</v>
      </c>
      <c r="L18" s="3" t="s">
        <v>67</v>
      </c>
      <c r="M18" s="3" t="s">
        <v>39</v>
      </c>
      <c r="N18" s="3" t="s">
        <v>20</v>
      </c>
      <c r="O18" s="25">
        <v>46037</v>
      </c>
    </row>
    <row r="19" spans="1:15" ht="91.8" x14ac:dyDescent="0.3">
      <c r="A19" s="10" t="s">
        <v>16</v>
      </c>
      <c r="B19" s="3" t="s">
        <v>122</v>
      </c>
      <c r="C19" s="3" t="s">
        <v>46</v>
      </c>
      <c r="D19" s="24" t="s">
        <v>101</v>
      </c>
      <c r="E19" s="3" t="s">
        <v>38</v>
      </c>
      <c r="F19" s="3" t="s">
        <v>66</v>
      </c>
      <c r="G19" s="3" t="s">
        <v>18</v>
      </c>
      <c r="H19" s="3" t="s">
        <v>30</v>
      </c>
      <c r="I19" s="4">
        <v>3450000</v>
      </c>
      <c r="J19" s="4">
        <f t="shared" si="0"/>
        <v>2932500</v>
      </c>
      <c r="K19" s="3" t="s">
        <v>49</v>
      </c>
      <c r="L19" s="2">
        <v>46356</v>
      </c>
      <c r="M19" s="3" t="s">
        <v>91</v>
      </c>
      <c r="N19" s="3" t="s">
        <v>20</v>
      </c>
      <c r="O19" s="25">
        <v>46037</v>
      </c>
    </row>
    <row r="20" spans="1:15" ht="48" x14ac:dyDescent="0.3">
      <c r="A20" s="10" t="s">
        <v>16</v>
      </c>
      <c r="B20" s="3" t="s">
        <v>121</v>
      </c>
      <c r="C20" s="3" t="s">
        <v>48</v>
      </c>
      <c r="D20" s="24" t="s">
        <v>83</v>
      </c>
      <c r="E20" s="3" t="s">
        <v>50</v>
      </c>
      <c r="F20" s="3" t="s">
        <v>66</v>
      </c>
      <c r="G20" s="3" t="s">
        <v>18</v>
      </c>
      <c r="H20" s="3" t="s">
        <v>30</v>
      </c>
      <c r="I20" s="4">
        <v>2738800</v>
      </c>
      <c r="J20" s="4">
        <f t="shared" si="0"/>
        <v>2327980</v>
      </c>
      <c r="K20" s="2">
        <v>46030</v>
      </c>
      <c r="L20" s="2">
        <v>46218</v>
      </c>
      <c r="M20" s="3" t="s">
        <v>31</v>
      </c>
      <c r="N20" s="3" t="s">
        <v>20</v>
      </c>
      <c r="O20" s="25">
        <v>46037</v>
      </c>
    </row>
    <row r="21" spans="1:15" ht="48" x14ac:dyDescent="0.3">
      <c r="A21" s="10" t="s">
        <v>16</v>
      </c>
      <c r="B21" s="3" t="s">
        <v>123</v>
      </c>
      <c r="C21" s="3" t="s">
        <v>47</v>
      </c>
      <c r="D21" s="24" t="s">
        <v>102</v>
      </c>
      <c r="E21" s="3" t="s">
        <v>38</v>
      </c>
      <c r="F21" s="3" t="s">
        <v>66</v>
      </c>
      <c r="G21" s="3" t="s">
        <v>18</v>
      </c>
      <c r="H21" s="3" t="s">
        <v>30</v>
      </c>
      <c r="I21" s="4">
        <v>4000000</v>
      </c>
      <c r="J21" s="4">
        <f t="shared" si="0"/>
        <v>3400000</v>
      </c>
      <c r="K21" s="3" t="s">
        <v>49</v>
      </c>
      <c r="L21" s="3" t="s">
        <v>42</v>
      </c>
      <c r="M21" s="3" t="s">
        <v>91</v>
      </c>
      <c r="N21" s="3" t="s">
        <v>20</v>
      </c>
      <c r="O21" s="25">
        <v>46037</v>
      </c>
    </row>
    <row r="22" spans="1:15" ht="51" x14ac:dyDescent="0.3">
      <c r="A22" s="10" t="s">
        <v>16</v>
      </c>
      <c r="B22" s="3" t="s">
        <v>127</v>
      </c>
      <c r="C22" s="3" t="s">
        <v>73</v>
      </c>
      <c r="D22" s="24" t="s">
        <v>58</v>
      </c>
      <c r="E22" s="3" t="s">
        <v>60</v>
      </c>
      <c r="F22" s="3" t="s">
        <v>66</v>
      </c>
      <c r="G22" s="3" t="s">
        <v>18</v>
      </c>
      <c r="H22" s="3" t="s">
        <v>35</v>
      </c>
      <c r="I22" s="4">
        <v>4000000</v>
      </c>
      <c r="J22" s="4">
        <f t="shared" si="0"/>
        <v>3400000</v>
      </c>
      <c r="K22" s="3" t="s">
        <v>49</v>
      </c>
      <c r="L22" s="3" t="s">
        <v>42</v>
      </c>
      <c r="M22" s="3" t="s">
        <v>36</v>
      </c>
      <c r="N22" s="3" t="s">
        <v>20</v>
      </c>
      <c r="O22" s="25">
        <v>46037</v>
      </c>
    </row>
    <row r="23" spans="1:15" ht="48" x14ac:dyDescent="0.3">
      <c r="A23" s="10" t="s">
        <v>16</v>
      </c>
      <c r="B23" s="3" t="s">
        <v>124</v>
      </c>
      <c r="C23" s="3" t="s">
        <v>37</v>
      </c>
      <c r="D23" s="24" t="s">
        <v>87</v>
      </c>
      <c r="E23" s="3" t="s">
        <v>60</v>
      </c>
      <c r="F23" s="3" t="s">
        <v>66</v>
      </c>
      <c r="G23" s="3" t="s">
        <v>18</v>
      </c>
      <c r="H23" s="3" t="s">
        <v>35</v>
      </c>
      <c r="I23" s="4">
        <v>350000</v>
      </c>
      <c r="J23" s="4">
        <f t="shared" si="0"/>
        <v>297500</v>
      </c>
      <c r="K23" s="3" t="s">
        <v>99</v>
      </c>
      <c r="L23" s="3" t="s">
        <v>42</v>
      </c>
      <c r="M23" s="3" t="s">
        <v>59</v>
      </c>
      <c r="N23" s="3" t="s">
        <v>20</v>
      </c>
      <c r="O23" s="25">
        <v>46037</v>
      </c>
    </row>
    <row r="24" spans="1:15" ht="48" x14ac:dyDescent="0.3">
      <c r="A24" s="10" t="s">
        <v>16</v>
      </c>
      <c r="B24" s="3" t="s">
        <v>125</v>
      </c>
      <c r="C24" s="3" t="s">
        <v>81</v>
      </c>
      <c r="D24" s="24" t="s">
        <v>79</v>
      </c>
      <c r="E24" s="3" t="s">
        <v>76</v>
      </c>
      <c r="F24" s="3" t="s">
        <v>21</v>
      </c>
      <c r="G24" s="3" t="s">
        <v>18</v>
      </c>
      <c r="H24" s="3" t="s">
        <v>35</v>
      </c>
      <c r="I24" s="4">
        <v>2479200</v>
      </c>
      <c r="J24" s="4">
        <f t="shared" si="0"/>
        <v>2107320</v>
      </c>
      <c r="K24" s="3" t="s">
        <v>99</v>
      </c>
      <c r="L24" s="3" t="s">
        <v>42</v>
      </c>
      <c r="M24" s="3" t="s">
        <v>80</v>
      </c>
      <c r="N24" s="3" t="s">
        <v>20</v>
      </c>
      <c r="O24" s="25">
        <v>46037</v>
      </c>
    </row>
    <row r="25" spans="1:15" ht="81.599999999999994" x14ac:dyDescent="0.3">
      <c r="A25" s="11" t="s">
        <v>16</v>
      </c>
      <c r="B25" s="12" t="s">
        <v>126</v>
      </c>
      <c r="C25" s="12" t="s">
        <v>97</v>
      </c>
      <c r="D25" s="26" t="s">
        <v>95</v>
      </c>
      <c r="E25" s="12" t="s">
        <v>40</v>
      </c>
      <c r="F25" s="12" t="s">
        <v>21</v>
      </c>
      <c r="G25" s="12" t="s">
        <v>18</v>
      </c>
      <c r="H25" s="12" t="s">
        <v>35</v>
      </c>
      <c r="I25" s="13">
        <v>2200000</v>
      </c>
      <c r="J25" s="13">
        <f t="shared" si="0"/>
        <v>1870000</v>
      </c>
      <c r="K25" s="12" t="s">
        <v>42</v>
      </c>
      <c r="L25" s="12" t="s">
        <v>98</v>
      </c>
      <c r="M25" s="12" t="s">
        <v>96</v>
      </c>
      <c r="N25" s="12" t="s">
        <v>20</v>
      </c>
      <c r="O25" s="27">
        <v>46037</v>
      </c>
    </row>
    <row r="27" spans="1:15" x14ac:dyDescent="0.3">
      <c r="I27" s="14"/>
      <c r="J27" s="14"/>
    </row>
    <row r="44" spans="13:13" x14ac:dyDescent="0.3">
      <c r="M44" s="3"/>
    </row>
  </sheetData>
  <autoFilter ref="A2:O25" xr:uid="{A945DACE-30DA-4BE6-BEF6-154CFAEA7316}"/>
  <mergeCells count="1">
    <mergeCell ref="A1:O1"/>
  </mergeCells>
  <conditionalFormatting sqref="A3:A25 N3:N25">
    <cfRule type="expression" dxfId="14" priority="23">
      <formula>#REF!="Fuera de plazo"</formula>
    </cfRule>
    <cfRule type="containsBlanks" dxfId="13" priority="24">
      <formula>LEN(TRIM(A3))=0</formula>
    </cfRule>
  </conditionalFormatting>
  <conditionalFormatting sqref="A1:O2">
    <cfRule type="containsBlanks" dxfId="12" priority="25">
      <formula>LEN(TRIM(A1))=0</formula>
    </cfRule>
  </conditionalFormatting>
  <conditionalFormatting sqref="F3:F7 M5:M21 F9:F11">
    <cfRule type="containsBlanks" dxfId="11" priority="21">
      <formula>LEN(TRIM(F3))=0</formula>
    </cfRule>
    <cfRule type="expression" dxfId="10" priority="22">
      <formula>#REF!="Fuera de plazo"</formula>
    </cfRule>
  </conditionalFormatting>
  <conditionalFormatting sqref="F21:G23">
    <cfRule type="containsBlanks" dxfId="9" priority="15">
      <formula>LEN(TRIM(F21))=0</formula>
    </cfRule>
    <cfRule type="expression" dxfId="8" priority="16">
      <formula>#REF!="Fuera de plazo"</formula>
    </cfRule>
  </conditionalFormatting>
  <conditionalFormatting sqref="G14:G15">
    <cfRule type="containsBlanks" dxfId="7" priority="11">
      <formula>LEN(TRIM(G14))=0</formula>
    </cfRule>
    <cfRule type="expression" dxfId="6" priority="12">
      <formula>#REF!="Fuera de plazo"</formula>
    </cfRule>
  </conditionalFormatting>
  <conditionalFormatting sqref="G24:G25">
    <cfRule type="containsBlanks" dxfId="5" priority="13">
      <formula>LEN(TRIM(G24))=0</formula>
    </cfRule>
    <cfRule type="expression" dxfId="4" priority="14">
      <formula>#REF!="Fuera de plazo"</formula>
    </cfRule>
  </conditionalFormatting>
  <conditionalFormatting sqref="M3">
    <cfRule type="containsBlanks" dxfId="3" priority="9">
      <formula>LEN(TRIM(M3))=0</formula>
    </cfRule>
    <cfRule type="expression" dxfId="2" priority="10">
      <formula>#REF!="Fuera de plazo"</formula>
    </cfRule>
  </conditionalFormatting>
  <conditionalFormatting sqref="M25">
    <cfRule type="containsBlanks" dxfId="1" priority="5">
      <formula>LEN(TRIM(M25))=0</formula>
    </cfRule>
    <cfRule type="expression" dxfId="0" priority="6">
      <formula>#REF!="Fuera de plazo"</formula>
    </cfRule>
  </conditionalFormatting>
  <dataValidations disablePrompts="1" count="1">
    <dataValidation type="list" allowBlank="1" showInputMessage="1" showErrorMessage="1" sqref="N3:N25" xr:uid="{AD87C227-3402-47A3-B937-1582EC114BFA}">
      <formula1>"ES42 Castilla-La Mancha"</formula1>
    </dataValidation>
  </dataValidations>
  <hyperlinks>
    <hyperlink ref="D13" r:id="rId1" xr:uid="{38707891-ED5A-4F9C-866E-AFD15F001E19}"/>
    <hyperlink ref="D4" r:id="rId2" xr:uid="{FBA84289-EEAF-4CFC-81E0-301CB5152BE6}"/>
    <hyperlink ref="D12" r:id="rId3" xr:uid="{6EAF7132-05C2-42DF-A297-93BD0A3BB5CE}"/>
    <hyperlink ref="D3" r:id="rId4" display="https://docm.jccm.es/docm/descargarArchivo.do?ruta=2026/01/07/pdf/2025_9837.pdf&amp;tipo=rutaDocm" xr:uid="{2B4503BF-886A-4648-B750-7146C08A8E70}"/>
    <hyperlink ref="D22" r:id="rId5" location="acciones-formativas-cursos" xr:uid="{61AAB26C-EAD7-4B85-AFA6-40547C4124F5}"/>
    <hyperlink ref="D14" r:id="rId6" xr:uid="{6C1435A8-CC2A-4FCC-9AE7-C468DC52BE68}"/>
    <hyperlink ref="D15" r:id="rId7" xr:uid="{A24689FB-9390-4C7B-8206-B91CF2BCEDD3}"/>
    <hyperlink ref="D25" r:id="rId8" xr:uid="{4CD4CC16-1F6A-4D1C-BBF6-8DFDEABF01D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García Corominas</dc:creator>
  <cp:lastModifiedBy>Elena</cp:lastModifiedBy>
  <cp:lastPrinted>2025-01-21T07:28:59Z</cp:lastPrinted>
  <dcterms:created xsi:type="dcterms:W3CDTF">2015-06-05T18:17:20Z</dcterms:created>
  <dcterms:modified xsi:type="dcterms:W3CDTF">2026-01-21T10:30:00Z</dcterms:modified>
</cp:coreProperties>
</file>